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rodriguez\Desktop\"/>
    </mc:Choice>
  </mc:AlternateContent>
  <xr:revisionPtr revIDLastSave="0" documentId="8_{4E9C0168-F1FD-4787-A38C-23BE9584AA22}" xr6:coauthVersionLast="47" xr6:coauthVersionMax="47" xr10:uidLastSave="{00000000-0000-0000-0000-000000000000}"/>
  <bookViews>
    <workbookView xWindow="-120" yWindow="-120" windowWidth="29040" windowHeight="15720" xr2:uid="{5B619519-CC74-4E16-8767-02422DED8638}"/>
  </bookViews>
  <sheets>
    <sheet name="2023-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E39" i="1"/>
  <c r="G39" i="1" s="1"/>
  <c r="G15" i="1"/>
  <c r="G16" i="1" s="1"/>
  <c r="G17" i="1" s="1"/>
  <c r="G19" i="1" l="1"/>
  <c r="G18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l="1"/>
  <c r="G32" i="1" s="1"/>
  <c r="G33" i="1"/>
  <c r="G34" i="1" s="1"/>
  <c r="G36" i="1" l="1"/>
  <c r="G37" i="1" s="1"/>
  <c r="G38" i="1" s="1"/>
  <c r="G35" i="1"/>
</calcChain>
</file>

<file path=xl/sharedStrings.xml><?xml version="1.0" encoding="utf-8"?>
<sst xmlns="http://schemas.openxmlformats.org/spreadsheetml/2006/main" count="65" uniqueCount="56">
  <si>
    <t>Libro de Banco</t>
  </si>
  <si>
    <t>Del 1 al 31 de mayo de 2023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</si>
  <si>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</si>
  <si>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</si>
  <si>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</si>
  <si>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</si>
  <si>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</si>
  <si>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</si>
  <si>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</si>
  <si>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</si>
  <si>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002149</t>
  </si>
  <si>
    <t>Viáticos locales desde el 12/01/2023 al 16/03/2023</t>
  </si>
  <si>
    <t>002150</t>
  </si>
  <si>
    <t>002151</t>
  </si>
  <si>
    <t>Viáticos locales Provincia Duarte el 16/03/2023</t>
  </si>
  <si>
    <t>002152</t>
  </si>
  <si>
    <t>Viáticos locales Barahona el 09/02/2024</t>
  </si>
  <si>
    <t>002153</t>
  </si>
  <si>
    <t>Viáticos locales desde el 25/02/2023 al 27/03/2023</t>
  </si>
  <si>
    <t>002154</t>
  </si>
  <si>
    <t>002155</t>
  </si>
  <si>
    <t>002156</t>
  </si>
  <si>
    <t>Viáticos locales Sanchez y San Francisco de Macorís, el 27 y 28 de maro de 2023</t>
  </si>
  <si>
    <t>002157</t>
  </si>
  <si>
    <t>002158</t>
  </si>
  <si>
    <t>002159</t>
  </si>
  <si>
    <t>002160</t>
  </si>
  <si>
    <t>Viáticos locales El Seibo, el 10/03/2023</t>
  </si>
  <si>
    <t>002161</t>
  </si>
  <si>
    <t>002162</t>
  </si>
  <si>
    <t>Viáticos locales Padre Las Casas Azua, el 11/03/2023</t>
  </si>
  <si>
    <t>002163</t>
  </si>
  <si>
    <t>002164</t>
  </si>
  <si>
    <t>Viáticos locales Provincia Valverde, el 11/05/2023</t>
  </si>
  <si>
    <t>002165</t>
  </si>
  <si>
    <t>002166</t>
  </si>
  <si>
    <t>Viáticos locales desde el 10/03/2023 al 11/05/2023</t>
  </si>
  <si>
    <t>Transf.</t>
  </si>
  <si>
    <t>Transferencia De Cta. Colectora En Dolares A Cuenta Operativa (Tercera Semana Mayo 2023) - ICAT-A FASE ll</t>
  </si>
  <si>
    <t>002167</t>
  </si>
  <si>
    <t>Pago fact. 865 por concepto de viáticos y boletos aéreos a funcionarios y empleados de este consejo</t>
  </si>
  <si>
    <t>002168</t>
  </si>
  <si>
    <t>Pago fact. 823 por concepto a diferencia en boleto aéreo del señor José Carlos Fernández, en viaje a Sharm El-Sheikh, Egipto, en la celebración de la cop-27</t>
  </si>
  <si>
    <t>002169</t>
  </si>
  <si>
    <t>Pago fact. 0105 por consultoría apoyo técnico para la coordinación e implementación de la iniciativa para la transparencia de la acción Climática para la Adaptación. Icat-a.</t>
  </si>
  <si>
    <t>002170</t>
  </si>
  <si>
    <t>Reposición de caja chica. (Comprobantes 584-611)</t>
  </si>
  <si>
    <t>N/D</t>
  </si>
  <si>
    <t>Comisiones y gastos bancarios</t>
  </si>
  <si>
    <t>Totales</t>
  </si>
  <si>
    <t>Preparado por:</t>
  </si>
  <si>
    <t>Revisado por:</t>
  </si>
  <si>
    <t>Gliseldi Corina R0dríguez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</si>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</sst>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11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12" xfId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164" fontId="1" fillId="0" borderId="14" xfId="1" applyNumberFormat="1" applyBorder="1" applyAlignment="1">
      <alignment horizontal="center" vertical="center"/>
    </xf>
    <xf numFmtId="49" fontId="1" fillId="0" borderId="14" xfId="1" applyNumberFormat="1" applyBorder="1" applyAlignment="1">
      <alignment horizontal="center" vertical="center"/>
    </xf>
    <xf numFmtId="0" fontId="1" fillId="0" borderId="14" xfId="1" applyBorder="1" applyAlignment="1">
      <alignment vertical="center"/>
    </xf>
    <xf numFmtId="43" fontId="1" fillId="0" borderId="14" xfId="2" applyFont="1" applyBorder="1" applyAlignment="1">
      <alignment vertical="center"/>
    </xf>
    <xf numFmtId="43" fontId="1" fillId="3" borderId="15" xfId="2" applyFont="1" applyFill="1" applyBorder="1" applyAlignment="1">
      <alignment vertical="center"/>
    </xf>
    <xf numFmtId="0" fontId="1" fillId="4" borderId="16" xfId="1" applyFill="1" applyBorder="1" applyAlignment="1">
      <alignment vertical="center"/>
    </xf>
    <xf numFmtId="43" fontId="7" fillId="4" borderId="17" xfId="2" applyFont="1" applyFill="1" applyBorder="1" applyAlignment="1">
      <alignment vertical="center"/>
    </xf>
    <xf numFmtId="43" fontId="7" fillId="4" borderId="18" xfId="2" applyFont="1" applyFill="1" applyBorder="1" applyAlignment="1">
      <alignment vertical="center"/>
    </xf>
    <xf numFmtId="43" fontId="7" fillId="4" borderId="19" xfId="2" applyFont="1" applyFill="1" applyBorder="1" applyAlignment="1">
      <alignment vertical="center"/>
    </xf>
    <xf numFmtId="43" fontId="7" fillId="4" borderId="20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1" xfId="1" applyBorder="1" applyAlignment="1">
      <alignment vertical="center"/>
    </xf>
    <xf numFmtId="0" fontId="7" fillId="0" borderId="22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F2650844-1221-427F-B574-49686E203FA9}"/>
    <cellStyle name="Normal" xfId="0" builtinId="0"/>
    <cellStyle name="Normal 2" xfId="1" xr:uid="{993D9EEE-2413-44F5-B55B-96D91BAC76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</xdr:row>
      <xdr:rowOff>0</xdr:rowOff>
    </xdr:from>
    <xdr:to>
      <xdr:col>3</xdr:col>
      <xdr:colOff>2265433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1984F4-C45A-40C4-8F30-C808EEDC3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38100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60B1C-E820-44B8-8CF5-EFA7F7E15798}">
  <sheetPr>
    <pageSetUpPr fitToPage="1"/>
  </sheetPr>
  <dimension ref="A1:H56"/>
  <sheetViews>
    <sheetView tabSelected="1" zoomScaleNormal="100" workbookViewId="0">
      <selection activeCell="K16" sqref="K16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/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910550.96</v>
      </c>
      <c r="H13" s="3"/>
    </row>
    <row r="14" spans="1:8" ht="15.75" thickBot="1" x14ac:dyDescent="0.3">
      <c r="A14" s="17"/>
      <c r="B14" s="18"/>
      <c r="C14" s="18"/>
      <c r="D14" s="19"/>
      <c r="E14" s="20" t="s">
        <v>7</v>
      </c>
      <c r="F14" s="20" t="s">
        <v>8</v>
      </c>
      <c r="G14" s="21" t="s">
        <v>9</v>
      </c>
      <c r="H14" s="3"/>
    </row>
    <row r="15" spans="1:8" ht="30.75" customHeight="1" x14ac:dyDescent="0.25">
      <c r="A15" s="22">
        <v>1</v>
      </c>
      <c r="B15" s="23">
        <v>45054</v>
      </c>
      <c r="C15" s="24" t="s">
        <v>10</v>
      </c>
      <c r="D15" s="25" t="s">
        <v>11</v>
      </c>
      <c r="E15" s="26"/>
      <c r="F15" s="26">
        <v>13300</v>
      </c>
      <c r="G15" s="27">
        <f>+G13-F15+E15</f>
        <v>897250.96</v>
      </c>
      <c r="H15" s="3"/>
    </row>
    <row r="16" spans="1:8" ht="29.25" customHeight="1" x14ac:dyDescent="0.25">
      <c r="A16" s="28">
        <v>2</v>
      </c>
      <c r="B16" s="29">
        <v>45054</v>
      </c>
      <c r="C16" s="30" t="s">
        <v>12</v>
      </c>
      <c r="D16" s="31" t="s">
        <v>11</v>
      </c>
      <c r="E16" s="32"/>
      <c r="F16" s="32">
        <v>11650</v>
      </c>
      <c r="G16" s="33">
        <f>G15-F16+E16</f>
        <v>885600.96</v>
      </c>
      <c r="H16" s="3"/>
    </row>
    <row r="17" spans="1:8" ht="27" customHeight="1" x14ac:dyDescent="0.25">
      <c r="A17" s="28">
        <v>3</v>
      </c>
      <c r="B17" s="29">
        <v>45054</v>
      </c>
      <c r="C17" s="30" t="s">
        <v>13</v>
      </c>
      <c r="D17" s="31" t="s">
        <v>14</v>
      </c>
      <c r="E17" s="32"/>
      <c r="F17" s="32">
        <v>1700</v>
      </c>
      <c r="G17" s="33">
        <f t="shared" ref="G17:G18" si="0">G16-F17+E17</f>
        <v>883900.96</v>
      </c>
      <c r="H17" s="3"/>
    </row>
    <row r="18" spans="1:8" ht="27" customHeight="1" x14ac:dyDescent="0.25">
      <c r="A18" s="28">
        <v>4</v>
      </c>
      <c r="B18" s="29">
        <v>45054</v>
      </c>
      <c r="C18" s="30" t="s">
        <v>15</v>
      </c>
      <c r="D18" s="31" t="s">
        <v>16</v>
      </c>
      <c r="E18" s="32"/>
      <c r="F18" s="32">
        <v>1700</v>
      </c>
      <c r="G18" s="33">
        <f t="shared" si="0"/>
        <v>882200.96</v>
      </c>
      <c r="H18" s="3"/>
    </row>
    <row r="19" spans="1:8" ht="28.5" customHeight="1" x14ac:dyDescent="0.25">
      <c r="A19" s="28">
        <v>5</v>
      </c>
      <c r="B19" s="29">
        <v>45054</v>
      </c>
      <c r="C19" s="30" t="s">
        <v>17</v>
      </c>
      <c r="D19" s="31" t="s">
        <v>18</v>
      </c>
      <c r="E19" s="32"/>
      <c r="F19" s="32">
        <v>5900</v>
      </c>
      <c r="G19" s="33">
        <f>G17-F19+E19</f>
        <v>878000.96</v>
      </c>
      <c r="H19" s="3"/>
    </row>
    <row r="20" spans="1:8" ht="30.75" customHeight="1" x14ac:dyDescent="0.25">
      <c r="A20" s="28">
        <v>6</v>
      </c>
      <c r="B20" s="29">
        <v>45054</v>
      </c>
      <c r="C20" s="30" t="s">
        <v>19</v>
      </c>
      <c r="D20" s="31" t="s">
        <v>18</v>
      </c>
      <c r="E20" s="32"/>
      <c r="F20" s="32">
        <v>2700</v>
      </c>
      <c r="G20" s="33">
        <f>+G18-F20+E20</f>
        <v>879500.96</v>
      </c>
      <c r="H20" s="3"/>
    </row>
    <row r="21" spans="1:8" ht="29.25" customHeight="1" x14ac:dyDescent="0.25">
      <c r="A21" s="28">
        <v>7</v>
      </c>
      <c r="B21" s="29">
        <v>45054</v>
      </c>
      <c r="C21" s="30" t="s">
        <v>20</v>
      </c>
      <c r="D21" s="31" t="s">
        <v>18</v>
      </c>
      <c r="E21" s="32"/>
      <c r="F21" s="32">
        <v>2700</v>
      </c>
      <c r="G21" s="33">
        <f>G20-F21+E21</f>
        <v>876800.96</v>
      </c>
      <c r="H21" s="3"/>
    </row>
    <row r="22" spans="1:8" ht="27" customHeight="1" x14ac:dyDescent="0.25">
      <c r="A22" s="28">
        <v>8</v>
      </c>
      <c r="B22" s="29">
        <v>45054</v>
      </c>
      <c r="C22" s="30" t="s">
        <v>21</v>
      </c>
      <c r="D22" s="31" t="s">
        <v>22</v>
      </c>
      <c r="E22" s="32"/>
      <c r="F22" s="32">
        <v>3850</v>
      </c>
      <c r="G22" s="33">
        <f t="shared" ref="G22:G32" si="1">G21-F22+E22</f>
        <v>872950.96</v>
      </c>
      <c r="H22" s="3"/>
    </row>
    <row r="23" spans="1:8" ht="27" customHeight="1" x14ac:dyDescent="0.25">
      <c r="A23" s="28">
        <v>9</v>
      </c>
      <c r="B23" s="29">
        <v>45054</v>
      </c>
      <c r="C23" s="30" t="s">
        <v>23</v>
      </c>
      <c r="D23" s="31" t="s">
        <v>22</v>
      </c>
      <c r="E23" s="32"/>
      <c r="F23" s="32">
        <v>3850</v>
      </c>
      <c r="G23" s="33">
        <f t="shared" si="1"/>
        <v>869100.96</v>
      </c>
      <c r="H23" s="3"/>
    </row>
    <row r="24" spans="1:8" ht="28.5" customHeight="1" x14ac:dyDescent="0.25">
      <c r="A24" s="28">
        <v>10</v>
      </c>
      <c r="B24" s="29">
        <v>45054</v>
      </c>
      <c r="C24" s="30" t="s">
        <v>24</v>
      </c>
      <c r="D24" s="31" t="s">
        <v>22</v>
      </c>
      <c r="E24" s="32"/>
      <c r="F24" s="32">
        <v>3850</v>
      </c>
      <c r="G24" s="33">
        <f t="shared" si="1"/>
        <v>865250.96</v>
      </c>
      <c r="H24" s="3"/>
    </row>
    <row r="25" spans="1:8" ht="30.75" customHeight="1" x14ac:dyDescent="0.25">
      <c r="A25" s="28">
        <v>11</v>
      </c>
      <c r="B25" s="29">
        <v>45054</v>
      </c>
      <c r="C25" s="30" t="s">
        <v>25</v>
      </c>
      <c r="D25" s="31" t="s">
        <v>22</v>
      </c>
      <c r="E25" s="32"/>
      <c r="F25" s="32">
        <v>3850</v>
      </c>
      <c r="G25" s="33">
        <f t="shared" si="1"/>
        <v>861400.96</v>
      </c>
      <c r="H25" s="3"/>
    </row>
    <row r="26" spans="1:8" ht="29.25" customHeight="1" x14ac:dyDescent="0.25">
      <c r="A26" s="28">
        <v>12</v>
      </c>
      <c r="B26" s="29">
        <v>45054</v>
      </c>
      <c r="C26" s="30" t="s">
        <v>26</v>
      </c>
      <c r="D26" s="31" t="s">
        <v>27</v>
      </c>
      <c r="E26" s="32"/>
      <c r="F26" s="32">
        <v>1750</v>
      </c>
      <c r="G26" s="33">
        <f t="shared" si="1"/>
        <v>859650.96</v>
      </c>
      <c r="H26" s="3"/>
    </row>
    <row r="27" spans="1:8" ht="27" customHeight="1" x14ac:dyDescent="0.25">
      <c r="A27" s="28">
        <v>13</v>
      </c>
      <c r="B27" s="29">
        <v>45054</v>
      </c>
      <c r="C27" s="30" t="s">
        <v>28</v>
      </c>
      <c r="D27" s="31" t="s">
        <v>27</v>
      </c>
      <c r="E27" s="32"/>
      <c r="F27" s="32">
        <v>1100</v>
      </c>
      <c r="G27" s="33">
        <f t="shared" si="1"/>
        <v>858550.96</v>
      </c>
      <c r="H27" s="3"/>
    </row>
    <row r="28" spans="1:8" ht="27" customHeight="1" x14ac:dyDescent="0.25">
      <c r="A28" s="28">
        <v>14</v>
      </c>
      <c r="B28" s="29">
        <v>45054</v>
      </c>
      <c r="C28" s="30" t="s">
        <v>29</v>
      </c>
      <c r="D28" s="31" t="s">
        <v>30</v>
      </c>
      <c r="E28" s="32"/>
      <c r="F28" s="32">
        <v>2150</v>
      </c>
      <c r="G28" s="33">
        <f t="shared" si="1"/>
        <v>856400.96</v>
      </c>
      <c r="H28" s="3"/>
    </row>
    <row r="29" spans="1:8" ht="28.5" customHeight="1" x14ac:dyDescent="0.25">
      <c r="A29" s="28">
        <v>15</v>
      </c>
      <c r="B29" s="29">
        <v>45054</v>
      </c>
      <c r="C29" s="30" t="s">
        <v>31</v>
      </c>
      <c r="D29" s="31" t="s">
        <v>30</v>
      </c>
      <c r="E29" s="32"/>
      <c r="F29" s="32">
        <v>2150</v>
      </c>
      <c r="G29" s="33">
        <f t="shared" si="1"/>
        <v>854250.96</v>
      </c>
      <c r="H29" s="3"/>
    </row>
    <row r="30" spans="1:8" ht="30.75" customHeight="1" x14ac:dyDescent="0.25">
      <c r="A30" s="28">
        <v>16</v>
      </c>
      <c r="B30" s="29">
        <v>45054</v>
      </c>
      <c r="C30" s="30" t="s">
        <v>32</v>
      </c>
      <c r="D30" s="31" t="s">
        <v>33</v>
      </c>
      <c r="E30" s="32"/>
      <c r="F30" s="32">
        <v>1350</v>
      </c>
      <c r="G30" s="33">
        <f t="shared" si="1"/>
        <v>852900.96</v>
      </c>
      <c r="H30" s="3"/>
    </row>
    <row r="31" spans="1:8" ht="30.75" customHeight="1" x14ac:dyDescent="0.25">
      <c r="A31" s="34">
        <v>17</v>
      </c>
      <c r="B31" s="29">
        <v>45054</v>
      </c>
      <c r="C31" s="30" t="s">
        <v>34</v>
      </c>
      <c r="D31" s="31" t="s">
        <v>33</v>
      </c>
      <c r="E31" s="32"/>
      <c r="F31" s="32">
        <v>1700</v>
      </c>
      <c r="G31" s="33">
        <f t="shared" si="1"/>
        <v>851200.96</v>
      </c>
      <c r="H31" s="3"/>
    </row>
    <row r="32" spans="1:8" ht="30.75" customHeight="1" x14ac:dyDescent="0.25">
      <c r="A32" s="28">
        <v>18</v>
      </c>
      <c r="B32" s="29">
        <v>45054</v>
      </c>
      <c r="C32" s="30" t="s">
        <v>35</v>
      </c>
      <c r="D32" s="31" t="s">
        <v>36</v>
      </c>
      <c r="E32" s="32"/>
      <c r="F32" s="32">
        <v>5652.5</v>
      </c>
      <c r="G32" s="33">
        <f t="shared" si="1"/>
        <v>845548.46</v>
      </c>
      <c r="H32" s="3"/>
    </row>
    <row r="33" spans="1:8" ht="49.5" customHeight="1" x14ac:dyDescent="0.25">
      <c r="A33" s="28">
        <v>19</v>
      </c>
      <c r="B33" s="29">
        <v>45068</v>
      </c>
      <c r="C33" s="35" t="s">
        <v>37</v>
      </c>
      <c r="D33" s="31" t="s">
        <v>38</v>
      </c>
      <c r="E33" s="32">
        <v>6787900</v>
      </c>
      <c r="F33" s="32"/>
      <c r="G33" s="33">
        <f>G30-F33+E33</f>
        <v>7640800.96</v>
      </c>
      <c r="H33" s="3"/>
    </row>
    <row r="34" spans="1:8" ht="42" customHeight="1" x14ac:dyDescent="0.25">
      <c r="A34" s="28">
        <v>20</v>
      </c>
      <c r="B34" s="29">
        <v>45069</v>
      </c>
      <c r="C34" s="30" t="s">
        <v>39</v>
      </c>
      <c r="D34" s="31" t="s">
        <v>40</v>
      </c>
      <c r="E34" s="32"/>
      <c r="F34" s="32">
        <v>300019.87</v>
      </c>
      <c r="G34" s="33">
        <f>G33-F34+E34</f>
        <v>7340781.0899999999</v>
      </c>
      <c r="H34" s="3"/>
    </row>
    <row r="35" spans="1:8" ht="54.75" customHeight="1" x14ac:dyDescent="0.25">
      <c r="A35" s="28">
        <v>21</v>
      </c>
      <c r="B35" s="29">
        <v>45069</v>
      </c>
      <c r="C35" s="30" t="s">
        <v>41</v>
      </c>
      <c r="D35" s="31" t="s">
        <v>42</v>
      </c>
      <c r="E35" s="32"/>
      <c r="F35" s="32">
        <v>67057.100000000006</v>
      </c>
      <c r="G35" s="33">
        <f>G34-F35+G36</f>
        <v>8356014.9100000001</v>
      </c>
      <c r="H35" s="3"/>
    </row>
    <row r="36" spans="1:8" ht="56.25" customHeight="1" x14ac:dyDescent="0.25">
      <c r="A36" s="28">
        <v>22</v>
      </c>
      <c r="B36" s="29">
        <v>45069</v>
      </c>
      <c r="C36" s="30" t="s">
        <v>43</v>
      </c>
      <c r="D36" s="31" t="s">
        <v>44</v>
      </c>
      <c r="E36" s="32"/>
      <c r="F36" s="32">
        <v>6258490.1699999999</v>
      </c>
      <c r="G36" s="33">
        <f>G34-F36+E36</f>
        <v>1082290.92</v>
      </c>
      <c r="H36" s="3"/>
    </row>
    <row r="37" spans="1:8" ht="28.5" customHeight="1" x14ac:dyDescent="0.25">
      <c r="A37" s="28">
        <v>23</v>
      </c>
      <c r="B37" s="29">
        <v>45076</v>
      </c>
      <c r="C37" s="30" t="s">
        <v>45</v>
      </c>
      <c r="D37" s="31" t="s">
        <v>46</v>
      </c>
      <c r="E37" s="32"/>
      <c r="F37" s="32">
        <v>24118.36</v>
      </c>
      <c r="G37" s="33">
        <f>G36-F37+E37</f>
        <v>1058172.5599999998</v>
      </c>
      <c r="H37" s="3"/>
    </row>
    <row r="38" spans="1:8" ht="23.25" customHeight="1" thickBot="1" x14ac:dyDescent="0.3">
      <c r="A38" s="36">
        <v>31</v>
      </c>
      <c r="B38" s="37">
        <v>45077</v>
      </c>
      <c r="C38" s="38" t="s">
        <v>47</v>
      </c>
      <c r="D38" s="39" t="s">
        <v>48</v>
      </c>
      <c r="E38" s="40"/>
      <c r="F38" s="40">
        <v>281.39999999999998</v>
      </c>
      <c r="G38" s="41">
        <f>G37-F38+E38</f>
        <v>1057891.1599999999</v>
      </c>
      <c r="H38" s="3"/>
    </row>
    <row r="39" spans="1:8" s="3" customFormat="1" ht="21.75" customHeight="1" thickBot="1" x14ac:dyDescent="0.3">
      <c r="A39" s="42"/>
      <c r="B39" s="43"/>
      <c r="C39" s="43"/>
      <c r="D39" s="44" t="s">
        <v>49</v>
      </c>
      <c r="E39" s="45">
        <f>SUM(E15:E38)</f>
        <v>6787900</v>
      </c>
      <c r="F39" s="43">
        <f>SUM(F15:F38)</f>
        <v>6720869.4000000004</v>
      </c>
      <c r="G39" s="46">
        <f>G13+E39-F39</f>
        <v>977581.55999999959</v>
      </c>
    </row>
    <row r="40" spans="1:8" x14ac:dyDescent="0.25">
      <c r="A40" s="47"/>
      <c r="B40" s="47"/>
      <c r="C40" s="47"/>
      <c r="D40" s="47"/>
      <c r="E40" s="47"/>
      <c r="F40" s="47"/>
      <c r="G40" s="47"/>
      <c r="H40" s="3"/>
    </row>
    <row r="41" spans="1:8" x14ac:dyDescent="0.25">
      <c r="A41" s="47"/>
      <c r="B41" s="47"/>
      <c r="C41" s="47"/>
      <c r="D41" s="47"/>
      <c r="E41" s="47"/>
      <c r="F41" s="47"/>
      <c r="G41" s="47"/>
      <c r="H41" s="3"/>
    </row>
    <row r="42" spans="1:8" ht="13.5" customHeight="1" x14ac:dyDescent="0.25">
      <c r="A42" s="48" t="s">
        <v>50</v>
      </c>
      <c r="B42" s="48"/>
      <c r="C42" s="48"/>
      <c r="D42" s="47"/>
      <c r="E42" s="48" t="s">
        <v>51</v>
      </c>
      <c r="F42" s="48"/>
      <c r="G42" s="48"/>
      <c r="H42" s="3"/>
    </row>
    <row r="43" spans="1:8" x14ac:dyDescent="0.25">
      <c r="A43" s="47"/>
      <c r="B43" s="47"/>
      <c r="C43" s="47"/>
      <c r="D43" s="47"/>
      <c r="E43" s="47"/>
      <c r="F43" s="47"/>
      <c r="G43" s="47"/>
      <c r="H43" s="3"/>
    </row>
    <row r="44" spans="1:8" x14ac:dyDescent="0.25">
      <c r="A44" s="47"/>
      <c r="B44" s="47"/>
      <c r="C44" s="47"/>
      <c r="D44" s="47"/>
      <c r="E44" s="47"/>
      <c r="F44" s="47"/>
      <c r="G44" s="47"/>
      <c r="H44" s="3"/>
    </row>
    <row r="45" spans="1:8" x14ac:dyDescent="0.25">
      <c r="A45" s="47"/>
      <c r="B45" s="47"/>
      <c r="C45" s="47"/>
      <c r="D45" s="47"/>
      <c r="E45" s="47"/>
      <c r="F45" s="47"/>
      <c r="G45" s="47"/>
      <c r="H45" s="3"/>
    </row>
    <row r="46" spans="1:8" x14ac:dyDescent="0.25">
      <c r="A46" s="47"/>
      <c r="B46" s="47"/>
      <c r="C46" s="47"/>
      <c r="D46" s="47"/>
      <c r="E46" s="47"/>
      <c r="F46" s="47"/>
      <c r="G46" s="47"/>
      <c r="H46" s="3"/>
    </row>
    <row r="47" spans="1:8" ht="13.5" customHeight="1" x14ac:dyDescent="0.25">
      <c r="A47" s="47"/>
      <c r="B47" s="47"/>
      <c r="C47" s="47"/>
      <c r="D47" s="47"/>
      <c r="E47" s="47"/>
      <c r="F47" s="47"/>
      <c r="G47" s="47"/>
      <c r="H47" s="3"/>
    </row>
    <row r="48" spans="1:8" ht="13.5" customHeight="1" x14ac:dyDescent="0.25">
      <c r="A48" s="47"/>
      <c r="B48" s="47"/>
      <c r="C48" s="47"/>
      <c r="D48" s="47"/>
      <c r="E48" s="47"/>
      <c r="F48" s="47"/>
      <c r="G48" s="47"/>
      <c r="H48" s="3"/>
    </row>
    <row r="49" spans="1:8" ht="13.5" customHeight="1" x14ac:dyDescent="0.25">
      <c r="A49" s="49"/>
      <c r="B49" s="49"/>
      <c r="C49" s="49"/>
      <c r="D49" s="47"/>
      <c r="E49" s="50"/>
      <c r="F49" s="50"/>
      <c r="G49" s="50"/>
      <c r="H49" s="3"/>
    </row>
    <row r="50" spans="1:8" ht="13.5" customHeight="1" x14ac:dyDescent="0.25">
      <c r="A50" s="51" t="s">
        <v>52</v>
      </c>
      <c r="B50" s="51"/>
      <c r="C50" s="51"/>
      <c r="D50" s="47"/>
      <c r="E50" s="51" t="s">
        <v>53</v>
      </c>
      <c r="F50" s="51"/>
      <c r="G50" s="51"/>
      <c r="H50" s="3"/>
    </row>
    <row r="51" spans="1:8" ht="13.5" customHeight="1" x14ac:dyDescent="0.25">
      <c r="A51" s="48" t="s">
        <v>54</v>
      </c>
      <c r="B51" s="48"/>
      <c r="C51" s="48"/>
      <c r="D51" s="47"/>
      <c r="E51" s="48" t="s">
        <v>55</v>
      </c>
      <c r="F51" s="48"/>
      <c r="G51" s="48"/>
      <c r="H51" s="3"/>
    </row>
    <row r="52" spans="1:8" ht="13.5" customHeight="1" x14ac:dyDescent="0.25">
      <c r="A52" s="47"/>
      <c r="B52" s="47"/>
      <c r="C52" s="47"/>
      <c r="D52" s="47"/>
      <c r="E52" s="47"/>
      <c r="F52" s="47"/>
      <c r="G52" s="47"/>
      <c r="H52" s="3"/>
    </row>
    <row r="53" spans="1:8" x14ac:dyDescent="0.25">
      <c r="A53" s="52"/>
      <c r="B53" s="52"/>
      <c r="C53" s="52"/>
      <c r="D53" s="52"/>
      <c r="E53" s="52"/>
      <c r="F53" s="52"/>
      <c r="G53" s="52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</sheetData>
  <mergeCells count="17">
    <mergeCell ref="A42:C42"/>
    <mergeCell ref="E42:G42"/>
    <mergeCell ref="A49:C49"/>
    <mergeCell ref="A50:C50"/>
    <mergeCell ref="E50:G50"/>
    <mergeCell ref="A51:C51"/>
    <mergeCell ref="E51:G51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rintOptions horizontalCentered="1"/>
  <pageMargins left="0.23622047244094491" right="0.23622047244094491" top="0.74803149606299213" bottom="0.74803149606299213" header="0.31496062992125984" footer="0.31496062992125984"/>
  <pageSetup scale="5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 Rodriguez</dc:creator>
  <cp:lastModifiedBy>Korina Rodriguez</cp:lastModifiedBy>
  <dcterms:created xsi:type="dcterms:W3CDTF">2023-06-12T14:46:29Z</dcterms:created>
  <dcterms:modified xsi:type="dcterms:W3CDTF">2023-06-12T14:46:55Z</dcterms:modified>
</cp:coreProperties>
</file>