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.demola\Documents\"/>
    </mc:Choice>
  </mc:AlternateContent>
  <xr:revisionPtr revIDLastSave="0" documentId="8_{2D00D8DE-68E6-452F-8660-0CCFCC12B11C}" xr6:coauthVersionLast="47" xr6:coauthVersionMax="47" xr10:uidLastSave="{00000000-0000-0000-0000-000000000000}"/>
  <bookViews>
    <workbookView xWindow="-120" yWindow="-120" windowWidth="29040" windowHeight="15840" xr2:uid="{B8B50244-BF00-4E91-A604-38C7ABCC77FB}"/>
  </bookViews>
  <sheets>
    <sheet name="2022-10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E28" i="1"/>
  <c r="G28" i="1" s="1"/>
  <c r="F28" i="1"/>
</calcChain>
</file>

<file path=xl/sharedStrings.xml><?xml version="1.0" encoding="utf-8"?>
<sst xmlns="http://schemas.openxmlformats.org/spreadsheetml/2006/main" count="49" uniqueCount="46">
  <si>
    <t>Totales</t>
  </si>
  <si>
    <t>Comisiones y gastos bancarios</t>
  </si>
  <si>
    <t>N/D</t>
  </si>
  <si>
    <t>Pago factura por servicio de renovación de hosting</t>
  </si>
  <si>
    <t>002086</t>
  </si>
  <si>
    <t>Viáticos locales Padre las Casas, Azua, Bohechio y San Juan, el 28/09/2022</t>
  </si>
  <si>
    <t>002085</t>
  </si>
  <si>
    <t>Viáticos locales desde el 04/08/2022 al 28/09/2022</t>
  </si>
  <si>
    <t>002084</t>
  </si>
  <si>
    <t>Anulado</t>
  </si>
  <si>
    <t>002083</t>
  </si>
  <si>
    <t>002082</t>
  </si>
  <si>
    <t>Viáticos locales desde el 25/08/2022 al 28/09/2022</t>
  </si>
  <si>
    <t>002081</t>
  </si>
  <si>
    <t>Viáticos locales desde el 25/08/2022 al 08/09/2022</t>
  </si>
  <si>
    <t>002080</t>
  </si>
  <si>
    <t>Viáticos locales desde el 01/09/2022 al 28/09/2022</t>
  </si>
  <si>
    <t>002079</t>
  </si>
  <si>
    <t>Viáticos locales zona este del 24 al 25 de septiembre 2022</t>
  </si>
  <si>
    <t>002078</t>
  </si>
  <si>
    <t>Viáticos locales puerto plata del 10 al 11 de septiembre de 2022</t>
  </si>
  <si>
    <t>002077</t>
  </si>
  <si>
    <t>002076</t>
  </si>
  <si>
    <t>002075</t>
  </si>
  <si>
    <t>Pago factura por adquisición e instalación de equipos de protección para el cuarto de data</t>
  </si>
  <si>
    <t>002074</t>
  </si>
  <si>
    <t>Recargo por atraso nómina adicional julio y agosto 2022</t>
  </si>
  <si>
    <t>002073</t>
  </si>
  <si>
    <t>Pago factura mantenimiento chevrolet tahoe 2018</t>
  </si>
  <si>
    <t>002072</t>
  </si>
  <si>
    <t>Pago factura reparación motocicleta yamaha crux roja</t>
  </si>
  <si>
    <t>002071</t>
  </si>
  <si>
    <t>Pago factura servicio de catering</t>
  </si>
  <si>
    <t>002070</t>
  </si>
  <si>
    <t>Reposición de caja chica. (Comprobantes 465-491)</t>
  </si>
  <si>
    <t>002069</t>
  </si>
  <si>
    <t>Balance</t>
  </si>
  <si>
    <t>Crédito</t>
  </si>
  <si>
    <t>Debito</t>
  </si>
  <si>
    <t>Balance Inicial RD$</t>
  </si>
  <si>
    <t>Descripción</t>
  </si>
  <si>
    <t>No. Cheque / Transferencia</t>
  </si>
  <si>
    <t>Fecha</t>
  </si>
  <si>
    <t>Cuenta Bancaria No. 100-01-160-111454-8</t>
  </si>
  <si>
    <t>Del 1 al 31 de octubre 2022</t>
  </si>
  <si>
    <t>Libro de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</si>
</sst>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43" fontId="2" fillId="2" borderId="1" xfId="2" applyFont="1" applyFill="1" applyBorder="1" applyAlignment="1">
      <alignment vertical="center"/>
    </xf>
    <xf numFmtId="43" fontId="2" fillId="2" borderId="2" xfId="2" applyFont="1" applyFill="1" applyBorder="1" applyAlignment="1">
      <alignment vertical="center"/>
    </xf>
    <xf numFmtId="43" fontId="2" fillId="2" borderId="3" xfId="2" applyFont="1" applyFill="1" applyBorder="1" applyAlignment="1">
      <alignment vertical="center"/>
    </xf>
    <xf numFmtId="43" fontId="2" fillId="2" borderId="4" xfId="2" applyFont="1" applyFill="1" applyBorder="1" applyAlignment="1">
      <alignment vertical="center"/>
    </xf>
    <xf numFmtId="43" fontId="2" fillId="2" borderId="5" xfId="2" applyFont="1" applyFill="1" applyBorder="1" applyAlignment="1">
      <alignment vertical="center"/>
    </xf>
    <xf numFmtId="0" fontId="1" fillId="2" borderId="6" xfId="1" applyFill="1" applyBorder="1" applyAlignment="1">
      <alignment vertical="center"/>
    </xf>
    <xf numFmtId="43" fontId="1" fillId="3" borderId="7" xfId="2" applyFont="1" applyFill="1" applyBorder="1" applyAlignment="1">
      <alignment vertical="center"/>
    </xf>
    <xf numFmtId="43" fontId="1" fillId="0" borderId="8" xfId="2" applyFont="1" applyBorder="1" applyAlignment="1">
      <alignment vertical="center"/>
    </xf>
    <xf numFmtId="43" fontId="1" fillId="0" borderId="8" xfId="2" applyFont="1" applyFill="1" applyBorder="1" applyAlignment="1">
      <alignment vertical="center"/>
    </xf>
    <xf numFmtId="0" fontId="1" fillId="0" borderId="9" xfId="1" applyBorder="1" applyAlignment="1">
      <alignment vertical="center"/>
    </xf>
    <xf numFmtId="49" fontId="1" fillId="0" borderId="9" xfId="1" applyNumberFormat="1" applyBorder="1" applyAlignment="1">
      <alignment horizontal="center" vertical="center"/>
    </xf>
    <xf numFmtId="164" fontId="1" fillId="0" borderId="9" xfId="1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43" fontId="1" fillId="0" borderId="11" xfId="2" applyFont="1" applyBorder="1" applyAlignment="1">
      <alignment vertical="center"/>
    </xf>
    <xf numFmtId="0" fontId="1" fillId="0" borderId="11" xfId="1" applyBorder="1" applyAlignment="1">
      <alignment vertical="center" wrapText="1"/>
    </xf>
    <xf numFmtId="49" fontId="1" fillId="0" borderId="12" xfId="1" applyNumberFormat="1" applyBorder="1" applyAlignment="1">
      <alignment horizontal="center" vertical="center"/>
    </xf>
    <xf numFmtId="164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43" fontId="1" fillId="0" borderId="12" xfId="2" applyFont="1" applyBorder="1" applyAlignment="1">
      <alignment vertical="center"/>
    </xf>
    <xf numFmtId="43" fontId="1" fillId="0" borderId="13" xfId="2" applyFont="1" applyBorder="1" applyAlignment="1">
      <alignment vertical="center"/>
    </xf>
    <xf numFmtId="0" fontId="1" fillId="0" borderId="13" xfId="1" applyBorder="1" applyAlignment="1">
      <alignment vertical="center" wrapText="1"/>
    </xf>
    <xf numFmtId="49" fontId="1" fillId="0" borderId="13" xfId="1" applyNumberFormat="1" applyBorder="1" applyAlignment="1">
      <alignment horizontal="center" vertical="center"/>
    </xf>
    <xf numFmtId="164" fontId="1" fillId="0" borderId="13" xfId="1" applyNumberForma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43" fontId="2" fillId="4" borderId="7" xfId="2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/>
    <xf numFmtId="0" fontId="2" fillId="4" borderId="11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1" fillId="4" borderId="17" xfId="1" applyFill="1" applyBorder="1" applyAlignment="1">
      <alignment horizontal="center" vertical="center"/>
    </xf>
    <xf numFmtId="0" fontId="1" fillId="4" borderId="16" xfId="1" applyFill="1" applyBorder="1" applyAlignment="1">
      <alignment horizontal="center" vertical="center"/>
    </xf>
  </cellXfs>
  <cellStyles count="3">
    <cellStyle name="Millares 2" xfId="2" xr:uid="{1E5A4A71-AFE2-4539-B129-818571DC6E46}"/>
    <cellStyle name="Normal" xfId="0" builtinId="0"/>
    <cellStyle name="Normal 2" xfId="1" xr:uid="{5AF3CE10-AA8E-42A7-85F5-C7D8D89BA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374C-BA5C-42D4-AE8F-133613078E48}">
  <sheetPr>
    <pageSetUpPr fitToPage="1"/>
  </sheetPr>
  <dimension ref="A1:H28"/>
  <sheetViews>
    <sheetView tabSelected="1" topLeftCell="A10" zoomScaleNormal="100" workbookViewId="0">
      <selection activeCell="J28" sqref="J2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30"/>
      <c r="B1" s="30"/>
      <c r="C1" s="30"/>
      <c r="D1" s="30"/>
      <c r="E1" s="30"/>
      <c r="F1" s="30"/>
      <c r="G1" s="30"/>
    </row>
    <row r="2" spans="1:8" ht="15.75" x14ac:dyDescent="0.25">
      <c r="A2" s="35" t="s">
        <v>45</v>
      </c>
      <c r="B2" s="35"/>
      <c r="C2" s="35"/>
      <c r="D2" s="35"/>
      <c r="E2" s="35"/>
      <c r="F2" s="35"/>
      <c r="G2" s="35"/>
      <c r="H2" s="1"/>
    </row>
    <row r="3" spans="1:8" ht="6.75" customHeight="1" x14ac:dyDescent="0.25">
      <c r="A3" s="29"/>
      <c r="B3" s="29"/>
      <c r="C3" s="29"/>
      <c r="D3" s="29"/>
      <c r="E3" s="29"/>
      <c r="F3" s="29"/>
      <c r="G3" s="29"/>
      <c r="H3" s="1"/>
    </row>
    <row r="4" spans="1:8" ht="15.75" thickBot="1" x14ac:dyDescent="0.3">
      <c r="A4" s="36" t="s">
        <v>44</v>
      </c>
      <c r="B4" s="36"/>
      <c r="C4" s="36"/>
      <c r="D4" s="36"/>
      <c r="E4" s="36"/>
      <c r="F4" s="36"/>
      <c r="G4" s="36"/>
      <c r="H4" s="1"/>
    </row>
    <row r="5" spans="1:8" x14ac:dyDescent="0.25">
      <c r="A5" s="37" t="s">
        <v>43</v>
      </c>
      <c r="B5" s="38"/>
      <c r="C5" s="38"/>
      <c r="D5" s="38"/>
      <c r="E5" s="38"/>
      <c r="F5" s="38"/>
      <c r="G5" s="39"/>
      <c r="H5" s="1"/>
    </row>
    <row r="6" spans="1:8" x14ac:dyDescent="0.25">
      <c r="A6" s="40"/>
      <c r="B6" s="31"/>
      <c r="C6" s="31"/>
      <c r="D6" s="31"/>
      <c r="E6" s="31"/>
      <c r="F6" s="31"/>
      <c r="G6" s="41"/>
      <c r="H6" s="1"/>
    </row>
    <row r="7" spans="1:8" x14ac:dyDescent="0.25">
      <c r="A7" s="42"/>
      <c r="B7" s="31" t="s">
        <v>42</v>
      </c>
      <c r="C7" s="31" t="s">
        <v>41</v>
      </c>
      <c r="D7" s="33" t="s">
        <v>40</v>
      </c>
      <c r="E7" s="33" t="s">
        <v>39</v>
      </c>
      <c r="F7" s="33"/>
      <c r="G7" s="28">
        <v>702618.73</v>
      </c>
      <c r="H7" s="1"/>
    </row>
    <row r="8" spans="1:8" ht="15.75" thickBot="1" x14ac:dyDescent="0.3">
      <c r="A8" s="43"/>
      <c r="B8" s="32"/>
      <c r="C8" s="32"/>
      <c r="D8" s="34"/>
      <c r="E8" s="27" t="s">
        <v>38</v>
      </c>
      <c r="F8" s="27" t="s">
        <v>37</v>
      </c>
      <c r="G8" s="26" t="s">
        <v>36</v>
      </c>
      <c r="H8" s="1"/>
    </row>
    <row r="9" spans="1:8" ht="30.75" customHeight="1" x14ac:dyDescent="0.25">
      <c r="A9" s="25">
        <v>1</v>
      </c>
      <c r="B9" s="24">
        <v>44838</v>
      </c>
      <c r="C9" s="23" t="s">
        <v>35</v>
      </c>
      <c r="D9" s="22" t="s">
        <v>34</v>
      </c>
      <c r="E9" s="21"/>
      <c r="F9" s="21">
        <v>23177.33</v>
      </c>
      <c r="G9" s="8">
        <f>+G7-F9+E9</f>
        <v>679441.4</v>
      </c>
      <c r="H9" s="1"/>
    </row>
    <row r="10" spans="1:8" ht="29.25" customHeight="1" x14ac:dyDescent="0.25">
      <c r="A10" s="14">
        <v>2</v>
      </c>
      <c r="B10" s="18">
        <v>44848</v>
      </c>
      <c r="C10" s="17" t="s">
        <v>33</v>
      </c>
      <c r="D10" s="19" t="s">
        <v>32</v>
      </c>
      <c r="E10" s="20"/>
      <c r="F10" s="15">
        <v>6339.3</v>
      </c>
      <c r="G10" s="8">
        <f t="shared" ref="G10:G27" si="0">G9-F10+E10</f>
        <v>673102.1</v>
      </c>
      <c r="H10" s="1"/>
    </row>
    <row r="11" spans="1:8" ht="24.75" customHeight="1" x14ac:dyDescent="0.25">
      <c r="A11" s="14">
        <v>3</v>
      </c>
      <c r="B11" s="18">
        <v>44848</v>
      </c>
      <c r="C11" s="17" t="s">
        <v>31</v>
      </c>
      <c r="D11" s="19" t="s">
        <v>30</v>
      </c>
      <c r="E11" s="20"/>
      <c r="F11" s="15">
        <v>6618.64</v>
      </c>
      <c r="G11" s="8">
        <f t="shared" si="0"/>
        <v>666483.46</v>
      </c>
      <c r="H11" s="1"/>
    </row>
    <row r="12" spans="1:8" ht="25.5" customHeight="1" x14ac:dyDescent="0.25">
      <c r="A12" s="14">
        <v>4</v>
      </c>
      <c r="B12" s="18">
        <v>44848</v>
      </c>
      <c r="C12" s="17" t="s">
        <v>29</v>
      </c>
      <c r="D12" s="19" t="s">
        <v>28</v>
      </c>
      <c r="E12" s="20"/>
      <c r="F12" s="15">
        <v>12455.68</v>
      </c>
      <c r="G12" s="8">
        <f t="shared" si="0"/>
        <v>654027.77999999991</v>
      </c>
      <c r="H12" s="1"/>
    </row>
    <row r="13" spans="1:8" ht="27" customHeight="1" x14ac:dyDescent="0.25">
      <c r="A13" s="14">
        <v>5</v>
      </c>
      <c r="B13" s="18">
        <v>44848</v>
      </c>
      <c r="C13" s="17" t="s">
        <v>27</v>
      </c>
      <c r="D13" s="19" t="s">
        <v>26</v>
      </c>
      <c r="E13" s="20"/>
      <c r="F13" s="15">
        <v>311.2</v>
      </c>
      <c r="G13" s="8">
        <f t="shared" si="0"/>
        <v>653716.57999999996</v>
      </c>
      <c r="H13" s="1"/>
    </row>
    <row r="14" spans="1:8" ht="39.75" customHeight="1" x14ac:dyDescent="0.25">
      <c r="A14" s="14">
        <v>6</v>
      </c>
      <c r="B14" s="18">
        <v>44848</v>
      </c>
      <c r="C14" s="17" t="s">
        <v>25</v>
      </c>
      <c r="D14" s="19" t="s">
        <v>24</v>
      </c>
      <c r="E14" s="20"/>
      <c r="F14" s="15">
        <v>24594.45</v>
      </c>
      <c r="G14" s="8">
        <f t="shared" si="0"/>
        <v>629122.13</v>
      </c>
      <c r="H14" s="1"/>
    </row>
    <row r="15" spans="1:8" ht="28.5" customHeight="1" x14ac:dyDescent="0.25">
      <c r="A15" s="14">
        <v>7</v>
      </c>
      <c r="B15" s="18">
        <v>44848</v>
      </c>
      <c r="C15" s="17" t="s">
        <v>23</v>
      </c>
      <c r="D15" s="19" t="s">
        <v>20</v>
      </c>
      <c r="E15" s="20"/>
      <c r="F15" s="20">
        <v>7297.5</v>
      </c>
      <c r="G15" s="8">
        <f t="shared" si="0"/>
        <v>621824.63</v>
      </c>
      <c r="H15" s="1"/>
    </row>
    <row r="16" spans="1:8" ht="24.75" customHeight="1" x14ac:dyDescent="0.25">
      <c r="A16" s="14">
        <v>8</v>
      </c>
      <c r="B16" s="18">
        <v>44848</v>
      </c>
      <c r="C16" s="17" t="s">
        <v>22</v>
      </c>
      <c r="D16" s="19" t="s">
        <v>20</v>
      </c>
      <c r="E16" s="20"/>
      <c r="F16" s="20">
        <v>4095</v>
      </c>
      <c r="G16" s="8">
        <f t="shared" si="0"/>
        <v>617729.63</v>
      </c>
      <c r="H16" s="1"/>
    </row>
    <row r="17" spans="1:8" ht="25.5" x14ac:dyDescent="0.25">
      <c r="A17" s="14">
        <v>9</v>
      </c>
      <c r="B17" s="18">
        <v>44848</v>
      </c>
      <c r="C17" s="17" t="s">
        <v>21</v>
      </c>
      <c r="D17" s="19" t="s">
        <v>20</v>
      </c>
      <c r="E17" s="15"/>
      <c r="F17" s="15">
        <v>4095</v>
      </c>
      <c r="G17" s="8">
        <f t="shared" si="0"/>
        <v>613634.63</v>
      </c>
      <c r="H17" s="1"/>
    </row>
    <row r="18" spans="1:8" ht="27.75" customHeight="1" x14ac:dyDescent="0.25">
      <c r="A18" s="14">
        <v>10</v>
      </c>
      <c r="B18" s="18">
        <v>44848</v>
      </c>
      <c r="C18" s="17" t="s">
        <v>19</v>
      </c>
      <c r="D18" s="19" t="s">
        <v>18</v>
      </c>
      <c r="E18" s="15"/>
      <c r="F18" s="15">
        <v>5145</v>
      </c>
      <c r="G18" s="8">
        <f t="shared" si="0"/>
        <v>608489.63</v>
      </c>
      <c r="H18" s="1"/>
    </row>
    <row r="19" spans="1:8" ht="30.75" customHeight="1" x14ac:dyDescent="0.25">
      <c r="A19" s="14">
        <v>11</v>
      </c>
      <c r="B19" s="18">
        <v>44848</v>
      </c>
      <c r="C19" s="17" t="s">
        <v>17</v>
      </c>
      <c r="D19" s="19" t="s">
        <v>16</v>
      </c>
      <c r="E19" s="15"/>
      <c r="F19" s="15">
        <v>12250</v>
      </c>
      <c r="G19" s="8">
        <f t="shared" si="0"/>
        <v>596239.63</v>
      </c>
      <c r="H19" s="1"/>
    </row>
    <row r="20" spans="1:8" ht="24.75" customHeight="1" x14ac:dyDescent="0.25">
      <c r="A20" s="14">
        <v>12</v>
      </c>
      <c r="B20" s="18">
        <v>44848</v>
      </c>
      <c r="C20" s="17" t="s">
        <v>15</v>
      </c>
      <c r="D20" s="19" t="s">
        <v>14</v>
      </c>
      <c r="E20" s="15"/>
      <c r="F20" s="15">
        <v>5650</v>
      </c>
      <c r="G20" s="8">
        <f t="shared" si="0"/>
        <v>590589.63</v>
      </c>
      <c r="H20" s="1"/>
    </row>
    <row r="21" spans="1:8" ht="27.75" customHeight="1" x14ac:dyDescent="0.25">
      <c r="A21" s="14">
        <v>13</v>
      </c>
      <c r="B21" s="18">
        <v>44848</v>
      </c>
      <c r="C21" s="17" t="s">
        <v>13</v>
      </c>
      <c r="D21" s="19" t="s">
        <v>12</v>
      </c>
      <c r="E21" s="15"/>
      <c r="F21" s="15">
        <v>12100</v>
      </c>
      <c r="G21" s="8">
        <f t="shared" si="0"/>
        <v>578489.63</v>
      </c>
      <c r="H21" s="1"/>
    </row>
    <row r="22" spans="1:8" ht="27.75" customHeight="1" x14ac:dyDescent="0.25">
      <c r="A22" s="14">
        <v>14</v>
      </c>
      <c r="B22" s="18">
        <v>44848</v>
      </c>
      <c r="C22" s="17" t="s">
        <v>11</v>
      </c>
      <c r="D22" s="19" t="s">
        <v>5</v>
      </c>
      <c r="E22" s="15"/>
      <c r="F22" s="15">
        <v>2150</v>
      </c>
      <c r="G22" s="8">
        <f t="shared" si="0"/>
        <v>576339.63</v>
      </c>
      <c r="H22" s="1"/>
    </row>
    <row r="23" spans="1:8" ht="27.75" customHeight="1" x14ac:dyDescent="0.25">
      <c r="A23" s="14">
        <v>15</v>
      </c>
      <c r="B23" s="18">
        <v>44848</v>
      </c>
      <c r="C23" s="17" t="s">
        <v>10</v>
      </c>
      <c r="D23" s="16" t="s">
        <v>9</v>
      </c>
      <c r="E23" s="15"/>
      <c r="F23" s="15">
        <v>0</v>
      </c>
      <c r="G23" s="8">
        <f t="shared" si="0"/>
        <v>576339.63</v>
      </c>
      <c r="H23" s="1"/>
    </row>
    <row r="24" spans="1:8" ht="27.75" customHeight="1" x14ac:dyDescent="0.25">
      <c r="A24" s="14">
        <v>16</v>
      </c>
      <c r="B24" s="18">
        <v>44848</v>
      </c>
      <c r="C24" s="17" t="s">
        <v>8</v>
      </c>
      <c r="D24" s="19" t="s">
        <v>7</v>
      </c>
      <c r="E24" s="15"/>
      <c r="F24" s="15">
        <v>13600</v>
      </c>
      <c r="G24" s="8">
        <f t="shared" si="0"/>
        <v>562739.63</v>
      </c>
      <c r="H24" s="1"/>
    </row>
    <row r="25" spans="1:8" ht="27.75" customHeight="1" x14ac:dyDescent="0.25">
      <c r="A25" s="14">
        <v>17</v>
      </c>
      <c r="B25" s="18">
        <v>44848</v>
      </c>
      <c r="C25" s="17" t="s">
        <v>6</v>
      </c>
      <c r="D25" s="19" t="s">
        <v>5</v>
      </c>
      <c r="E25" s="15"/>
      <c r="F25" s="15">
        <v>2150</v>
      </c>
      <c r="G25" s="8">
        <f t="shared" si="0"/>
        <v>560589.63</v>
      </c>
      <c r="H25" s="1"/>
    </row>
    <row r="26" spans="1:8" ht="28.5" customHeight="1" x14ac:dyDescent="0.25">
      <c r="A26" s="14">
        <v>18</v>
      </c>
      <c r="B26" s="18">
        <v>44848</v>
      </c>
      <c r="C26" s="17" t="s">
        <v>4</v>
      </c>
      <c r="D26" s="16" t="s">
        <v>3</v>
      </c>
      <c r="E26" s="15"/>
      <c r="F26" s="15">
        <v>58404.2</v>
      </c>
      <c r="G26" s="8">
        <f t="shared" si="0"/>
        <v>502185.43</v>
      </c>
      <c r="H26" s="1"/>
    </row>
    <row r="27" spans="1:8" ht="23.25" customHeight="1" thickBot="1" x14ac:dyDescent="0.3">
      <c r="A27" s="14">
        <v>19</v>
      </c>
      <c r="B27" s="13">
        <v>44865</v>
      </c>
      <c r="C27" s="12" t="s">
        <v>2</v>
      </c>
      <c r="D27" s="11" t="s">
        <v>1</v>
      </c>
      <c r="E27" s="10"/>
      <c r="F27" s="9">
        <v>1616.71</v>
      </c>
      <c r="G27" s="8">
        <f t="shared" si="0"/>
        <v>500568.72</v>
      </c>
      <c r="H27" s="1"/>
    </row>
    <row r="28" spans="1:8" s="1" customFormat="1" ht="21.75" customHeight="1" thickBot="1" x14ac:dyDescent="0.3">
      <c r="A28" s="7"/>
      <c r="B28" s="6"/>
      <c r="C28" s="6"/>
      <c r="D28" s="5" t="s">
        <v>0</v>
      </c>
      <c r="E28" s="4">
        <f>SUM(E9:E27)</f>
        <v>0</v>
      </c>
      <c r="F28" s="3">
        <f>SUM(F9:F27)</f>
        <v>202050.00999999998</v>
      </c>
      <c r="G28" s="2">
        <f>G7+E28-F28</f>
        <v>500568.72</v>
      </c>
    </row>
  </sheetData>
  <mergeCells count="8">
    <mergeCell ref="A2:G2"/>
    <mergeCell ref="A4:G4"/>
    <mergeCell ref="A5:G6"/>
    <mergeCell ref="A7:A8"/>
    <mergeCell ref="B7:B8"/>
    <mergeCell ref="C7:C8"/>
    <mergeCell ref="D7:D8"/>
    <mergeCell ref="E7:F7"/>
  </mergeCells>
  <pageMargins left="0.9055118110236221" right="0.9055118110236221" top="0.19685039370078741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2022-10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Andalucia</dc:creator>
  <cp:lastModifiedBy>Juan Pablo De Mola</cp:lastModifiedBy>
  <dcterms:created xsi:type="dcterms:W3CDTF">2022-11-11T13:48:35Z</dcterms:created>
  <dcterms:modified xsi:type="dcterms:W3CDTF">2022-11-15T14:50:01Z</dcterms:modified>
</cp:coreProperties>
</file>